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olkova\Desktop\2023-2024год\МЕНЮ для фуд.мониторинга\"/>
    </mc:Choice>
  </mc:AlternateContent>
  <bookViews>
    <workbookView xWindow="-120" yWindow="-120" windowWidth="29040" windowHeight="15840"/>
  </bookViews>
  <sheets>
    <sheet name="10-дневное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81" i="1" l="1"/>
  <c r="G62" i="1"/>
  <c r="L195" i="1"/>
  <c r="H195" i="1"/>
  <c r="G195" i="1"/>
  <c r="F195" i="1"/>
  <c r="J195" i="1"/>
  <c r="I195" i="1"/>
  <c r="L176" i="1"/>
  <c r="G176" i="1"/>
  <c r="F176" i="1"/>
  <c r="J176" i="1"/>
  <c r="H176" i="1"/>
  <c r="I176" i="1"/>
  <c r="L157" i="1"/>
  <c r="J157" i="1"/>
  <c r="I157" i="1"/>
  <c r="H157" i="1"/>
  <c r="G157" i="1"/>
  <c r="F157" i="1"/>
  <c r="F81" i="1"/>
  <c r="L119" i="1"/>
  <c r="F138" i="1"/>
  <c r="H138" i="1"/>
  <c r="G138" i="1"/>
  <c r="I138" i="1"/>
  <c r="J119" i="1"/>
  <c r="I119" i="1"/>
  <c r="H119" i="1"/>
  <c r="G119" i="1"/>
  <c r="F119" i="1"/>
  <c r="L138" i="1"/>
  <c r="J138" i="1"/>
  <c r="L100" i="1"/>
  <c r="F100" i="1"/>
  <c r="H100" i="1"/>
  <c r="I100" i="1"/>
  <c r="G100" i="1"/>
  <c r="J100" i="1"/>
  <c r="L81" i="1"/>
  <c r="G81" i="1"/>
  <c r="I81" i="1"/>
  <c r="J81" i="1"/>
  <c r="L62" i="1"/>
  <c r="F62" i="1"/>
  <c r="J62" i="1"/>
  <c r="H62" i="1"/>
  <c r="I62" i="1"/>
  <c r="L43" i="1"/>
  <c r="H43" i="1"/>
  <c r="G43" i="1"/>
  <c r="I43" i="1"/>
  <c r="J43" i="1"/>
  <c r="F43" i="1"/>
  <c r="L24" i="1"/>
  <c r="G24" i="1"/>
  <c r="J24" i="1"/>
  <c r="I24" i="1"/>
  <c r="F24" i="1"/>
  <c r="H24" i="1"/>
  <c r="J196" i="1" l="1"/>
  <c r="H196" i="1"/>
  <c r="G196" i="1"/>
  <c r="L196" i="1"/>
  <c r="F196" i="1"/>
  <c r="I196" i="1"/>
</calcChain>
</file>

<file path=xl/sharedStrings.xml><?xml version="1.0" encoding="utf-8"?>
<sst xmlns="http://schemas.openxmlformats.org/spreadsheetml/2006/main" count="307" uniqueCount="115">
  <si>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</si>
  <si>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</si>
  <si>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</si>
  <si>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</si>
  <si>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</si>
  <si>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</si>
  <si>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</si>
  <si>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</si>
  <si>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</si>
  <si>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</si>
  <si>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</si>
  <si>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</si>
  <si>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</si>
  <si>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</si>
  <si>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</si>
  <si>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</si>
  <si>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</si>
  <si>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</si>
  <si>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</si>
  <si>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</si>
  <si>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</si>
  <si>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</si>
  <si>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</si>
  <si>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</si>
  <si>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</si>
  <si>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</si>
  <si>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</si>
  <si>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</si>
  <si>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</si>
  <si>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</si>
  <si>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</si>
  <si>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</si>
  <si>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</si>
  <si>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</si>
  <si>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</si>
  <si>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</si>
  <si>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</si>
  <si>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</si>
  <si>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</si>
  <si>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</si>
  <si>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Яйцо отварное</t>
  </si>
  <si>
    <t>Чай с молоком и сахаром</t>
  </si>
  <si>
    <t>Батон</t>
  </si>
  <si>
    <t>Огурцы свежие порционные</t>
  </si>
  <si>
    <t>Щи из свежей капусты со сметаной</t>
  </si>
  <si>
    <t>88/2011</t>
  </si>
  <si>
    <t>Картофельное пюре</t>
  </si>
  <si>
    <t>Хлеб пшеничный</t>
  </si>
  <si>
    <t>Хлеб ржано-пшеничный</t>
  </si>
  <si>
    <t>Рожки отварные с сыром</t>
  </si>
  <si>
    <t>Чай с лимоном</t>
  </si>
  <si>
    <t>Салат из свеклы с сыром</t>
  </si>
  <si>
    <t>Рассольник московский</t>
  </si>
  <si>
    <t>Каша гречневая вязкая</t>
  </si>
  <si>
    <t>Компот из сухофруктов</t>
  </si>
  <si>
    <t>Соус томатный</t>
  </si>
  <si>
    <t>Котлеты рубленые из мяса птицы</t>
  </si>
  <si>
    <t>Чай с сахаром</t>
  </si>
  <si>
    <t>Суп картофельный с вермишелью</t>
  </si>
  <si>
    <t>Плов из мяса</t>
  </si>
  <si>
    <t>Компот из свежих яблок</t>
  </si>
  <si>
    <t>Омлет натуральный</t>
  </si>
  <si>
    <t>Масло порционно</t>
  </si>
  <si>
    <t>Кофейный напиток с молоком</t>
  </si>
  <si>
    <t>Жаркое по-домашнему</t>
  </si>
  <si>
    <t>генеральный директор ООО "Межрегиональная кейтеринговая компания"</t>
  </si>
  <si>
    <t>Фионов Т.В.</t>
  </si>
  <si>
    <t>Каша молочная "Дружба"</t>
  </si>
  <si>
    <t>Сыр порционный</t>
  </si>
  <si>
    <t>Вафли</t>
  </si>
  <si>
    <t>Салат из белокочанной капусты</t>
  </si>
  <si>
    <t>Суп картофельный с горохом</t>
  </si>
  <si>
    <t>Рожки отварные</t>
  </si>
  <si>
    <t>Напиток из плодов шиповника</t>
  </si>
  <si>
    <t>Какао с молоком</t>
  </si>
  <si>
    <t>Каша пшенная молочная с маслом</t>
  </si>
  <si>
    <t>Огурцы свежие порционно</t>
  </si>
  <si>
    <t>Печенье</t>
  </si>
  <si>
    <t>Котлеты рубленные из мяса</t>
  </si>
  <si>
    <t>Каша геркулесовая</t>
  </si>
  <si>
    <t>Тефтели мясные с томатным соусом</t>
  </si>
  <si>
    <t>Запеканка творожная с молоком сгущенным</t>
  </si>
  <si>
    <t>рагу овощное из птицы</t>
  </si>
  <si>
    <t>компот из абрикосов</t>
  </si>
  <si>
    <t xml:space="preserve">Фрукт </t>
  </si>
  <si>
    <t>Котлеты рыбные</t>
  </si>
  <si>
    <t>картофельное пюре</t>
  </si>
  <si>
    <t>винегрет овощной</t>
  </si>
  <si>
    <t>салат из моркови с сыром</t>
  </si>
  <si>
    <t>суп картофельный с горохом</t>
  </si>
  <si>
    <t>напиток из лимона</t>
  </si>
  <si>
    <t>Суп из овощей</t>
  </si>
  <si>
    <t>биточки мясные с томатным соусом</t>
  </si>
  <si>
    <t xml:space="preserve">Фрукты </t>
  </si>
  <si>
    <t>суп картофельный с крупой</t>
  </si>
  <si>
    <t>Азу из говядины</t>
  </si>
  <si>
    <t>Компот из ягод замороженных</t>
  </si>
  <si>
    <t>свекла отварная</t>
  </si>
  <si>
    <t xml:space="preserve">Плов из мяса </t>
  </si>
  <si>
    <t>салат из белокачанноймкапусты с яблоком</t>
  </si>
  <si>
    <t>борщ с фасолью и картофелем</t>
  </si>
  <si>
    <t>кисель</t>
  </si>
  <si>
    <t>салат витаминный</t>
  </si>
  <si>
    <t>суп лапша домашняя</t>
  </si>
  <si>
    <t>гуляш из птицы</t>
  </si>
  <si>
    <t>рожки отварные</t>
  </si>
  <si>
    <t>Салат из моркови с яблоком</t>
  </si>
  <si>
    <t>рыба тушеная с овощами</t>
  </si>
  <si>
    <t>каша рисовая рассыпчатая</t>
  </si>
  <si>
    <t>фрукт</t>
  </si>
  <si>
    <t>салат из свеклы с зеленым горошком</t>
  </si>
  <si>
    <t>3,712,5,955</t>
  </si>
  <si>
    <t>суп крестьянский с пшеном на курином бульоне</t>
  </si>
  <si>
    <t>74,4420,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</si>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</sst>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65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5.4480000000000004</v>
      </c>
      <c r="H6" s="40">
        <v>5.6559999999999997</v>
      </c>
      <c r="I6" s="40">
        <v>37.722999999999999</v>
      </c>
      <c r="J6" s="40">
        <v>224.23099999999999</v>
      </c>
      <c r="K6" s="41">
        <v>174</v>
      </c>
      <c r="L6" s="40">
        <v>79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50</v>
      </c>
      <c r="G7" s="43">
        <v>12.7</v>
      </c>
      <c r="H7" s="43">
        <v>11.5</v>
      </c>
      <c r="I7" s="43">
        <v>0.7</v>
      </c>
      <c r="J7" s="43">
        <v>157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1.65</v>
      </c>
      <c r="H8" s="43">
        <v>1.3009999999999999</v>
      </c>
      <c r="I8" s="43">
        <v>15.443</v>
      </c>
      <c r="J8" s="43">
        <v>80.388000000000005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3.5</v>
      </c>
      <c r="H9" s="43">
        <v>0.5</v>
      </c>
      <c r="I9" s="43">
        <v>23</v>
      </c>
      <c r="J9" s="43">
        <v>110</v>
      </c>
      <c r="K9" s="44">
        <v>1310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23.297999999999998</v>
      </c>
      <c r="H13" s="19">
        <f t="shared" si="0"/>
        <v>18.956999999999997</v>
      </c>
      <c r="I13" s="19">
        <f t="shared" si="0"/>
        <v>76.866</v>
      </c>
      <c r="J13" s="19">
        <f t="shared" si="0"/>
        <v>571.61900000000003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6.6</v>
      </c>
      <c r="K14" s="44">
        <v>71</v>
      </c>
      <c r="L14" s="43">
        <v>118.52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4.3140000000000001</v>
      </c>
      <c r="H15" s="43">
        <v>4.774</v>
      </c>
      <c r="I15" s="43">
        <v>11.887</v>
      </c>
      <c r="J15" s="43">
        <v>93.183000000000007</v>
      </c>
      <c r="K15" s="44" t="s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82</v>
      </c>
      <c r="F16" s="43">
        <v>200</v>
      </c>
      <c r="G16" s="43">
        <v>19.292999999999999</v>
      </c>
      <c r="H16" s="43">
        <v>6.8019999999999996</v>
      </c>
      <c r="I16" s="43">
        <v>24.47</v>
      </c>
      <c r="J16" s="43">
        <v>213.09100000000001</v>
      </c>
      <c r="K16" s="44">
        <v>289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83</v>
      </c>
      <c r="F18" s="43">
        <v>180</v>
      </c>
      <c r="G18" s="43">
        <v>0.23400000000000001</v>
      </c>
      <c r="H18" s="43"/>
      <c r="I18" s="43">
        <v>18.263000000000002</v>
      </c>
      <c r="J18" s="43">
        <v>74.594999999999999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164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2.5499999999999998</v>
      </c>
      <c r="H20" s="43">
        <v>0.99</v>
      </c>
      <c r="I20" s="43">
        <v>14.49</v>
      </c>
      <c r="J20" s="43">
        <v>77.7</v>
      </c>
      <c r="K20" s="44">
        <v>1305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29.091000000000005</v>
      </c>
      <c r="H23" s="19">
        <f t="shared" si="2"/>
        <v>12.866</v>
      </c>
      <c r="I23" s="19">
        <f t="shared" si="2"/>
        <v>85.01</v>
      </c>
      <c r="J23" s="19">
        <f t="shared" si="2"/>
        <v>535.6690000000001</v>
      </c>
      <c r="K23" s="25"/>
      <c r="L23" s="19">
        <f t="shared" ref="L23" si="3">SUM(L14:L22)</f>
        <v>118.52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52.389000000000003</v>
      </c>
      <c r="H24" s="32">
        <f t="shared" si="4"/>
        <v>31.822999999999997</v>
      </c>
      <c r="I24" s="32">
        <f t="shared" si="4"/>
        <v>161.876</v>
      </c>
      <c r="J24" s="32">
        <f t="shared" si="4"/>
        <v>1107.288</v>
      </c>
      <c r="K24" s="32"/>
      <c r="L24" s="32">
        <f t="shared" ref="L24" si="5">L13+L23</f>
        <v>197.51999999999998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13.692</v>
      </c>
      <c r="H25" s="40">
        <v>10.997</v>
      </c>
      <c r="I25" s="40">
        <v>45.892000000000003</v>
      </c>
      <c r="J25" s="40">
        <v>338.75200000000001</v>
      </c>
      <c r="K25" s="41">
        <v>204</v>
      </c>
      <c r="L25" s="40">
        <v>79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0.23599999999999999</v>
      </c>
      <c r="H27" s="43">
        <v>5.5E-2</v>
      </c>
      <c r="I27" s="43">
        <v>13.163</v>
      </c>
      <c r="J27" s="43">
        <v>54.747999999999998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164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84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17.448</v>
      </c>
      <c r="H32" s="19">
        <f t="shared" ref="H32" si="7">SUM(H25:H31)</f>
        <v>11.852</v>
      </c>
      <c r="I32" s="19">
        <f t="shared" ref="I32" si="8">SUM(I25:I31)</f>
        <v>90.495000000000019</v>
      </c>
      <c r="J32" s="19">
        <f t="shared" ref="J32:L32" si="9">SUM(J25:J31)</f>
        <v>543.9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2.1989999999999998</v>
      </c>
      <c r="H33" s="43">
        <v>4.4589999999999996</v>
      </c>
      <c r="I33" s="43">
        <v>4.6639999999999997</v>
      </c>
      <c r="J33" s="43">
        <v>67.805999999999997</v>
      </c>
      <c r="K33" s="44">
        <v>50</v>
      </c>
      <c r="L33" s="43">
        <v>118.52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4.1779999999999999</v>
      </c>
      <c r="H34" s="43">
        <v>2.3140000000000001</v>
      </c>
      <c r="I34" s="43">
        <v>12.54</v>
      </c>
      <c r="J34" s="43">
        <v>73.093999999999994</v>
      </c>
      <c r="K34" s="44">
        <v>103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>
        <v>90</v>
      </c>
      <c r="G35" s="43">
        <v>15.394</v>
      </c>
      <c r="H35" s="43">
        <v>11.329000000000001</v>
      </c>
      <c r="I35" s="43">
        <v>15.739000000000001</v>
      </c>
      <c r="J35" s="43">
        <v>151.62100000000001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86</v>
      </c>
      <c r="F36" s="43">
        <v>150</v>
      </c>
      <c r="G36" s="43">
        <v>4.6950000000000003</v>
      </c>
      <c r="H36" s="43">
        <v>4.1219999999999999</v>
      </c>
      <c r="I36" s="43">
        <v>21.18</v>
      </c>
      <c r="J36" s="43">
        <v>140.40100000000001</v>
      </c>
      <c r="K36" s="44">
        <v>173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180</v>
      </c>
      <c r="G37" s="43">
        <v>5.3999999999999999E-2</v>
      </c>
      <c r="H37" s="43">
        <v>1.7999999999999999E-2</v>
      </c>
      <c r="I37" s="43">
        <v>12.894</v>
      </c>
      <c r="J37" s="43">
        <v>51.984000000000002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164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>
        <v>1305</v>
      </c>
      <c r="L39" s="43"/>
    </row>
    <row r="40" spans="1:12" ht="15" x14ac:dyDescent="0.25">
      <c r="A40" s="14"/>
      <c r="B40" s="15"/>
      <c r="C40" s="11"/>
      <c r="D40" s="6"/>
      <c r="E40" s="42" t="s">
        <v>55</v>
      </c>
      <c r="F40" s="43">
        <v>30</v>
      </c>
      <c r="G40" s="43">
        <v>0.49</v>
      </c>
      <c r="H40" s="43">
        <v>0.78</v>
      </c>
      <c r="I40" s="43">
        <v>2.7050000000000001</v>
      </c>
      <c r="J40" s="43">
        <v>16.861000000000001</v>
      </c>
      <c r="K40" s="44">
        <v>348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31.84</v>
      </c>
      <c r="H42" s="19">
        <f t="shared" ref="H42" si="11">SUM(H33:H41)</f>
        <v>24.251999999999999</v>
      </c>
      <c r="I42" s="19">
        <f t="shared" ref="I42" si="12">SUM(I33:I41)</f>
        <v>98.971999999999994</v>
      </c>
      <c r="J42" s="19">
        <f t="shared" ref="J42:L42" si="13">SUM(J33:J41)</f>
        <v>649.96699999999998</v>
      </c>
      <c r="K42" s="25"/>
      <c r="L42" s="19">
        <f t="shared" si="13"/>
        <v>118.52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 t="shared" ref="G43" si="14">G32+G42</f>
        <v>49.287999999999997</v>
      </c>
      <c r="H43" s="32">
        <f t="shared" ref="H43" si="15">H32+H42</f>
        <v>36.103999999999999</v>
      </c>
      <c r="I43" s="32">
        <f t="shared" ref="I43" si="16">I32+I42</f>
        <v>189.46700000000001</v>
      </c>
      <c r="J43" s="32">
        <f t="shared" ref="J43:L43" si="17">J32+J42</f>
        <v>1193.867</v>
      </c>
      <c r="K43" s="32"/>
      <c r="L43" s="32">
        <f t="shared" si="17"/>
        <v>197.51999999999998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17.213000000000001</v>
      </c>
      <c r="H44" s="40">
        <v>15.766</v>
      </c>
      <c r="I44" s="40">
        <v>11.28</v>
      </c>
      <c r="J44" s="40">
        <v>256.84100000000001</v>
      </c>
      <c r="K44" s="41">
        <v>294</v>
      </c>
      <c r="L44" s="40">
        <v>79</v>
      </c>
    </row>
    <row r="45" spans="1:12" ht="15" x14ac:dyDescent="0.25">
      <c r="A45" s="23"/>
      <c r="B45" s="15"/>
      <c r="C45" s="11"/>
      <c r="D45" s="6" t="s">
        <v>29</v>
      </c>
      <c r="E45" s="42" t="s">
        <v>46</v>
      </c>
      <c r="F45" s="43">
        <v>150</v>
      </c>
      <c r="G45" s="43">
        <v>3.2490000000000001</v>
      </c>
      <c r="H45" s="43">
        <v>3.8330000000000002</v>
      </c>
      <c r="I45" s="43">
        <v>23.152999999999999</v>
      </c>
      <c r="J45" s="43">
        <v>140.18199999999999</v>
      </c>
      <c r="K45" s="44">
        <v>128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0.23599999999999999</v>
      </c>
      <c r="H46" s="43">
        <v>5.5E-2</v>
      </c>
      <c r="I46" s="43">
        <v>13.163</v>
      </c>
      <c r="J46" s="43">
        <v>54.734000000000002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164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43</v>
      </c>
      <c r="F49" s="43">
        <v>30</v>
      </c>
      <c r="G49" s="43">
        <v>0.21</v>
      </c>
      <c r="H49" s="43">
        <v>0.03</v>
      </c>
      <c r="I49" s="43">
        <v>0.56999999999999995</v>
      </c>
      <c r="J49" s="43">
        <v>3.3</v>
      </c>
      <c r="K49" s="44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23.948</v>
      </c>
      <c r="H51" s="19">
        <f t="shared" ref="H51" si="19">SUM(H44:H50)</f>
        <v>20.004000000000001</v>
      </c>
      <c r="I51" s="19">
        <f t="shared" ref="I51" si="20">SUM(I44:I50)</f>
        <v>67.846000000000004</v>
      </c>
      <c r="J51" s="19">
        <f t="shared" ref="J51:L51" si="21">SUM(J44:J50)</f>
        <v>549.05700000000002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0.92</v>
      </c>
      <c r="H52" s="43">
        <v>4.109</v>
      </c>
      <c r="I52" s="43">
        <v>6.2009999999999996</v>
      </c>
      <c r="J52" s="43">
        <v>58.87</v>
      </c>
      <c r="K52" s="44">
        <v>67</v>
      </c>
      <c r="L52" s="43">
        <v>118.52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4.6580000000000004</v>
      </c>
      <c r="H53" s="43">
        <v>4.125</v>
      </c>
      <c r="I53" s="43">
        <v>14.427</v>
      </c>
      <c r="J53" s="43">
        <v>106.084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200</v>
      </c>
      <c r="G54" s="43">
        <v>13.943</v>
      </c>
      <c r="H54" s="43">
        <v>28.425999999999998</v>
      </c>
      <c r="I54" s="43">
        <v>38.576000000000001</v>
      </c>
      <c r="J54" s="43">
        <v>452.02100000000002</v>
      </c>
      <c r="K54" s="44">
        <v>291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180</v>
      </c>
      <c r="G56" s="43">
        <v>0.14399999999999999</v>
      </c>
      <c r="H56" s="43">
        <v>0.14399999999999999</v>
      </c>
      <c r="I56" s="43">
        <v>15.504</v>
      </c>
      <c r="J56" s="43">
        <v>64.8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77.7</v>
      </c>
      <c r="K57" s="44">
        <v>164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70.5</v>
      </c>
      <c r="K58" s="44">
        <v>1305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24.495000000000001</v>
      </c>
      <c r="H61" s="19">
        <f t="shared" ref="H61" si="23">SUM(H52:H60)</f>
        <v>38.033999999999999</v>
      </c>
      <c r="I61" s="19">
        <f t="shared" ref="I61" si="24">SUM(I52:I60)</f>
        <v>103.958</v>
      </c>
      <c r="J61" s="19">
        <f t="shared" ref="J61:L61" si="25">SUM(J52:J60)</f>
        <v>829.97500000000002</v>
      </c>
      <c r="K61" s="25"/>
      <c r="L61" s="19">
        <f t="shared" si="25"/>
        <v>118.52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1210</v>
      </c>
      <c r="G62" s="32">
        <f t="shared" ref="G62" si="26">G51+G61</f>
        <v>48.442999999999998</v>
      </c>
      <c r="H62" s="32">
        <f t="shared" ref="H62" si="27">H51+H61</f>
        <v>58.037999999999997</v>
      </c>
      <c r="I62" s="32">
        <f t="shared" ref="I62" si="28">I51+I61</f>
        <v>171.804</v>
      </c>
      <c r="J62" s="32">
        <f t="shared" ref="J62:L62" si="29">J51+J61</f>
        <v>1379.0320000000002</v>
      </c>
      <c r="K62" s="32"/>
      <c r="L62" s="32">
        <f t="shared" si="29"/>
        <v>197.51999999999998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25.716999999999999</v>
      </c>
      <c r="H63" s="40">
        <v>27.353999999999999</v>
      </c>
      <c r="I63" s="40">
        <v>4.5650000000000004</v>
      </c>
      <c r="J63" s="40">
        <v>367.58100000000002</v>
      </c>
      <c r="K63" s="41">
        <v>210</v>
      </c>
      <c r="L63" s="40">
        <v>79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10</v>
      </c>
      <c r="G64" s="43">
        <v>0.08</v>
      </c>
      <c r="H64" s="43">
        <v>7.25</v>
      </c>
      <c r="I64" s="43">
        <v>0.13</v>
      </c>
      <c r="J64" s="43">
        <v>66.099999999999994</v>
      </c>
      <c r="K64" s="44">
        <v>178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3.2</v>
      </c>
      <c r="H65" s="43">
        <v>2.5099999999999998</v>
      </c>
      <c r="I65" s="43">
        <v>22.074000000000002</v>
      </c>
      <c r="J65" s="43">
        <v>124.37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164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84</v>
      </c>
      <c r="F67" s="43">
        <v>120</v>
      </c>
      <c r="G67" s="43">
        <v>0.48</v>
      </c>
      <c r="H67" s="43">
        <v>0.48</v>
      </c>
      <c r="I67" s="43">
        <v>11.76</v>
      </c>
      <c r="J67" s="43">
        <v>56.4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32.516999999999996</v>
      </c>
      <c r="H70" s="19">
        <f t="shared" ref="H70" si="31">SUM(H63:H69)</f>
        <v>37.913999999999994</v>
      </c>
      <c r="I70" s="19">
        <f t="shared" ref="I70" si="32">SUM(I63:I69)</f>
        <v>58.208999999999996</v>
      </c>
      <c r="J70" s="19">
        <f t="shared" ref="J70:L70" si="33">SUM(J63:J69)</f>
        <v>708.45100000000002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0.754</v>
      </c>
      <c r="H71" s="43">
        <v>5.8000000000000003E-2</v>
      </c>
      <c r="I71" s="43">
        <v>6.9960000000000004</v>
      </c>
      <c r="J71" s="43">
        <v>32.270000000000003</v>
      </c>
      <c r="K71" s="44">
        <v>62</v>
      </c>
      <c r="L71" s="43">
        <v>118.52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7.6980000000000004</v>
      </c>
      <c r="H72" s="43">
        <v>5.5469999999999997</v>
      </c>
      <c r="I72" s="43">
        <v>17.651</v>
      </c>
      <c r="J72" s="43">
        <v>136.72399999999999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17.677</v>
      </c>
      <c r="H73" s="43">
        <v>6.7450000000000001</v>
      </c>
      <c r="I73" s="43">
        <v>27.510999999999999</v>
      </c>
      <c r="J73" s="43">
        <v>218.03100000000001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180</v>
      </c>
      <c r="G75" s="43">
        <v>0.126</v>
      </c>
      <c r="H75" s="43">
        <v>1.4E-2</v>
      </c>
      <c r="I75" s="43">
        <v>22.376000000000001</v>
      </c>
      <c r="J75" s="43">
        <v>92.54</v>
      </c>
      <c r="K75" s="44">
        <v>1008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77.7</v>
      </c>
      <c r="K76" s="44">
        <v>164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2.5499999999999998</v>
      </c>
      <c r="H77" s="43">
        <v>0.99</v>
      </c>
      <c r="I77" s="43">
        <v>14.49</v>
      </c>
      <c r="J77" s="43">
        <v>70.5</v>
      </c>
      <c r="K77" s="44">
        <v>1305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31.085000000000001</v>
      </c>
      <c r="H80" s="19">
        <f t="shared" ref="H80" si="35">SUM(H71:H79)</f>
        <v>13.593999999999999</v>
      </c>
      <c r="I80" s="19">
        <f t="shared" ref="I80" si="36">SUM(I71:I79)</f>
        <v>103.78400000000001</v>
      </c>
      <c r="J80" s="19">
        <f t="shared" ref="J80:L80" si="37">SUM(J71:J79)</f>
        <v>627.76499999999999</v>
      </c>
      <c r="K80" s="25"/>
      <c r="L80" s="19">
        <f t="shared" si="37"/>
        <v>118.52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63.601999999999997</v>
      </c>
      <c r="H81" s="32">
        <f t="shared" ref="H81" si="39">H70+H80</f>
        <v>51.507999999999996</v>
      </c>
      <c r="I81" s="32">
        <f t="shared" ref="I81" si="40">I70+I80</f>
        <v>161.99299999999999</v>
      </c>
      <c r="J81" s="32">
        <f t="shared" ref="J81:L81" si="41">J70+J80</f>
        <v>1336.2159999999999</v>
      </c>
      <c r="K81" s="32"/>
      <c r="L81" s="32">
        <f t="shared" si="41"/>
        <v>197.51999999999998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5.8330000000000002</v>
      </c>
      <c r="H82" s="40">
        <v>6.7080000000000002</v>
      </c>
      <c r="I82" s="40">
        <v>33.771000000000001</v>
      </c>
      <c r="J82" s="40">
        <v>219.471</v>
      </c>
      <c r="K82" s="41">
        <v>175</v>
      </c>
      <c r="L82" s="40">
        <v>79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20</v>
      </c>
      <c r="G83" s="43">
        <v>5.2</v>
      </c>
      <c r="H83" s="43">
        <v>5.22</v>
      </c>
      <c r="I83" s="43">
        <v>0</v>
      </c>
      <c r="J83" s="43">
        <v>68.8</v>
      </c>
      <c r="K83" s="44">
        <v>329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0.2</v>
      </c>
      <c r="H84" s="43">
        <v>5.0999999999999997E-2</v>
      </c>
      <c r="I84" s="43">
        <v>13.042999999999999</v>
      </c>
      <c r="J84" s="43">
        <v>53.387999999999998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2.8</v>
      </c>
      <c r="H85" s="43">
        <v>0.4</v>
      </c>
      <c r="I85" s="43">
        <v>18.399999999999999</v>
      </c>
      <c r="J85" s="43">
        <v>88</v>
      </c>
      <c r="K85" s="44">
        <v>1310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69</v>
      </c>
      <c r="F87" s="43">
        <v>40</v>
      </c>
      <c r="G87" s="43">
        <v>1.8</v>
      </c>
      <c r="H87" s="43">
        <v>8.8000000000000007</v>
      </c>
      <c r="I87" s="43">
        <v>28</v>
      </c>
      <c r="J87" s="43">
        <v>88</v>
      </c>
      <c r="K87" s="44">
        <v>335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15.833000000000002</v>
      </c>
      <c r="H89" s="19">
        <f t="shared" ref="H89" si="43">SUM(H82:H88)</f>
        <v>21.179000000000002</v>
      </c>
      <c r="I89" s="19">
        <f t="shared" ref="I89" si="44">SUM(I82:I88)</f>
        <v>93.213999999999999</v>
      </c>
      <c r="J89" s="19">
        <f t="shared" ref="J89:L89" si="45">SUM(J82:J88)</f>
        <v>517.65899999999999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0.85199999999999998</v>
      </c>
      <c r="H90" s="43">
        <v>3.0550000000000002</v>
      </c>
      <c r="I90" s="43">
        <v>7.54</v>
      </c>
      <c r="J90" s="43">
        <v>53.011000000000003</v>
      </c>
      <c r="K90" s="44">
        <v>45</v>
      </c>
      <c r="L90" s="43">
        <v>118.52</v>
      </c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4.1920000000000002</v>
      </c>
      <c r="H91" s="43">
        <v>4.2850000000000001</v>
      </c>
      <c r="I91" s="43">
        <v>11.422000000000001</v>
      </c>
      <c r="J91" s="43">
        <v>86.872</v>
      </c>
      <c r="K91" s="44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120</v>
      </c>
      <c r="G92" s="43">
        <v>14.085000000000001</v>
      </c>
      <c r="H92" s="43">
        <v>18.579000000000001</v>
      </c>
      <c r="I92" s="43">
        <v>17.577999999999999</v>
      </c>
      <c r="J92" s="43">
        <v>284.69200000000001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6.4139999999999997</v>
      </c>
      <c r="H93" s="43">
        <v>3.6560000000000001</v>
      </c>
      <c r="I93" s="43">
        <v>40.944000000000003</v>
      </c>
      <c r="J93" s="43">
        <v>222.482</v>
      </c>
      <c r="K93" s="44">
        <v>202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180</v>
      </c>
      <c r="G94" s="43">
        <v>0.47599999999999998</v>
      </c>
      <c r="H94" s="43">
        <v>0.19600000000000001</v>
      </c>
      <c r="I94" s="43">
        <v>16.742000000000001</v>
      </c>
      <c r="J94" s="43">
        <v>79.66</v>
      </c>
      <c r="K94" s="44">
        <v>398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77.7</v>
      </c>
      <c r="K95" s="44">
        <v>164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2.5499999999999998</v>
      </c>
      <c r="H96" s="43">
        <v>0.99</v>
      </c>
      <c r="I96" s="43">
        <v>14.49</v>
      </c>
      <c r="J96" s="43">
        <v>70.5</v>
      </c>
      <c r="K96" s="44">
        <v>1305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30.849</v>
      </c>
      <c r="H99" s="19">
        <f t="shared" ref="H99" si="47">SUM(H90:H98)</f>
        <v>31.000999999999998</v>
      </c>
      <c r="I99" s="19">
        <f t="shared" ref="I99" si="48">SUM(I90:I98)</f>
        <v>123.47600000000001</v>
      </c>
      <c r="J99" s="19">
        <f t="shared" ref="J99:L99" si="49">SUM(J90:J98)</f>
        <v>874.91700000000003</v>
      </c>
      <c r="K99" s="25"/>
      <c r="L99" s="19">
        <f t="shared" si="49"/>
        <v>118.52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" si="50">G89+G99</f>
        <v>46.682000000000002</v>
      </c>
      <c r="H100" s="32">
        <f t="shared" ref="H100" si="51">H89+H99</f>
        <v>52.18</v>
      </c>
      <c r="I100" s="32">
        <f t="shared" ref="I100" si="52">I89+I99</f>
        <v>216.69</v>
      </c>
      <c r="J100" s="32">
        <f t="shared" ref="J100:L100" si="53">J89+J99</f>
        <v>1392.576</v>
      </c>
      <c r="K100" s="32"/>
      <c r="L100" s="32">
        <f t="shared" si="53"/>
        <v>197.51999999999998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8.798</v>
      </c>
      <c r="H101" s="40">
        <v>7.0839999999999996</v>
      </c>
      <c r="I101" s="40">
        <v>45.753999999999998</v>
      </c>
      <c r="J101" s="40">
        <v>282.791</v>
      </c>
      <c r="K101" s="41">
        <v>173</v>
      </c>
      <c r="L101" s="40">
        <v>79</v>
      </c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66.099999999999994</v>
      </c>
      <c r="K102" s="44">
        <v>178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0.2</v>
      </c>
      <c r="H103" s="43">
        <v>5.0999999999999997E-2</v>
      </c>
      <c r="I103" s="43">
        <v>13.042999999999999</v>
      </c>
      <c r="J103" s="43">
        <v>53.387999999999998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2.8</v>
      </c>
      <c r="H104" s="43">
        <v>0.4</v>
      </c>
      <c r="I104" s="43">
        <v>18.399999999999999</v>
      </c>
      <c r="J104" s="43">
        <v>88</v>
      </c>
      <c r="K104" s="44">
        <v>1310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93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12.358000000000001</v>
      </c>
      <c r="H108" s="19">
        <f t="shared" si="54"/>
        <v>15.265000000000001</v>
      </c>
      <c r="I108" s="19">
        <f t="shared" si="54"/>
        <v>89.087000000000003</v>
      </c>
      <c r="J108" s="19">
        <f t="shared" si="54"/>
        <v>546.67899999999997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6.6</v>
      </c>
      <c r="K109" s="44">
        <v>71</v>
      </c>
      <c r="L109" s="43">
        <v>118.52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4.3979999999999997</v>
      </c>
      <c r="H110" s="43">
        <v>2.379</v>
      </c>
      <c r="I110" s="43">
        <v>16.46</v>
      </c>
      <c r="J110" s="43">
        <v>90.531999999999996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200</v>
      </c>
      <c r="G111" s="43">
        <v>13.077999999999999</v>
      </c>
      <c r="H111" s="43">
        <v>15.164999999999999</v>
      </c>
      <c r="I111" s="43">
        <v>26.175999999999998</v>
      </c>
      <c r="J111" s="43">
        <v>268.62099999999998</v>
      </c>
      <c r="K111" s="44">
        <v>596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180</v>
      </c>
      <c r="G113" s="43">
        <v>0.18</v>
      </c>
      <c r="H113" s="43">
        <v>7.1999999999999995E-2</v>
      </c>
      <c r="I113" s="43">
        <v>14.787000000000001</v>
      </c>
      <c r="J113" s="43">
        <v>61.784999999999997</v>
      </c>
      <c r="K113" s="44">
        <v>491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2.5499999999999998</v>
      </c>
      <c r="H114" s="43">
        <v>0.99</v>
      </c>
      <c r="I114" s="43">
        <v>14.49</v>
      </c>
      <c r="J114" s="43">
        <v>77.7</v>
      </c>
      <c r="K114" s="44">
        <v>164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70.5</v>
      </c>
      <c r="K115" s="44">
        <v>1305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22.906000000000002</v>
      </c>
      <c r="H118" s="19">
        <f t="shared" si="56"/>
        <v>18.905999999999995</v>
      </c>
      <c r="I118" s="19">
        <f t="shared" si="56"/>
        <v>87.813000000000002</v>
      </c>
      <c r="J118" s="19">
        <f t="shared" si="56"/>
        <v>575.73800000000006</v>
      </c>
      <c r="K118" s="25"/>
      <c r="L118" s="19">
        <f t="shared" ref="L118" si="57">SUM(L109:L117)</f>
        <v>118.52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" si="58">G108+G118</f>
        <v>35.264000000000003</v>
      </c>
      <c r="H119" s="32">
        <f t="shared" ref="H119" si="59">H108+H118</f>
        <v>34.170999999999992</v>
      </c>
      <c r="I119" s="32">
        <f t="shared" ref="I119" si="60">I108+I118</f>
        <v>176.9</v>
      </c>
      <c r="J119" s="32">
        <f t="shared" ref="J119:L119" si="61">J108+J118</f>
        <v>1122.4169999999999</v>
      </c>
      <c r="K119" s="32"/>
      <c r="L119" s="32">
        <f t="shared" si="61"/>
        <v>197.51999999999998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13.943</v>
      </c>
      <c r="H120" s="40">
        <v>28.425999999999998</v>
      </c>
      <c r="I120" s="40">
        <v>38.576000000000001</v>
      </c>
      <c r="J120" s="40">
        <v>452.02100000000002</v>
      </c>
      <c r="K120" s="41">
        <v>291</v>
      </c>
      <c r="L120" s="40">
        <v>79</v>
      </c>
    </row>
    <row r="121" spans="1:12" ht="15" x14ac:dyDescent="0.25">
      <c r="A121" s="14"/>
      <c r="B121" s="15"/>
      <c r="C121" s="11"/>
      <c r="D121" s="6"/>
      <c r="E121" s="42" t="s">
        <v>97</v>
      </c>
      <c r="F121" s="43">
        <v>30</v>
      </c>
      <c r="G121" s="43">
        <v>0.45</v>
      </c>
      <c r="H121" s="43">
        <v>0.03</v>
      </c>
      <c r="I121" s="43">
        <v>2.64</v>
      </c>
      <c r="J121" s="43">
        <v>12.6</v>
      </c>
      <c r="K121" s="44">
        <v>52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0.23599999999999999</v>
      </c>
      <c r="H122" s="43">
        <v>5.5E-2</v>
      </c>
      <c r="I122" s="43">
        <v>13.163</v>
      </c>
      <c r="J122" s="43">
        <v>54.747999999999998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164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77</v>
      </c>
      <c r="F125" s="43">
        <v>20</v>
      </c>
      <c r="G125" s="43">
        <v>1.56</v>
      </c>
      <c r="H125" s="43">
        <v>3.0760000000000001</v>
      </c>
      <c r="I125" s="43">
        <v>13.858000000000001</v>
      </c>
      <c r="J125" s="43">
        <v>88</v>
      </c>
      <c r="K125" s="44">
        <v>335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19.988999999999997</v>
      </c>
      <c r="H127" s="19">
        <f t="shared" si="62"/>
        <v>31.986999999999998</v>
      </c>
      <c r="I127" s="19">
        <f t="shared" si="62"/>
        <v>92.837000000000018</v>
      </c>
      <c r="J127" s="19">
        <f t="shared" si="62"/>
        <v>724.86900000000003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0.67</v>
      </c>
      <c r="H128" s="43">
        <v>3.7149999999999999</v>
      </c>
      <c r="I128" s="43">
        <v>3.64</v>
      </c>
      <c r="J128" s="43">
        <v>51.588000000000001</v>
      </c>
      <c r="K128" s="44">
        <v>45</v>
      </c>
      <c r="L128" s="43">
        <v>118.52</v>
      </c>
    </row>
    <row r="129" spans="1:12" ht="15" x14ac:dyDescent="0.25">
      <c r="A129" s="14"/>
      <c r="B129" s="15"/>
      <c r="C129" s="11"/>
      <c r="D129" s="7" t="s">
        <v>27</v>
      </c>
      <c r="E129" s="42" t="s">
        <v>100</v>
      </c>
      <c r="F129" s="43">
        <v>200</v>
      </c>
      <c r="G129" s="43">
        <v>5.74</v>
      </c>
      <c r="H129" s="43">
        <v>4.3970000000000002</v>
      </c>
      <c r="I129" s="43">
        <v>15.978999999999999</v>
      </c>
      <c r="J129" s="43">
        <v>1110.838</v>
      </c>
      <c r="K129" s="44">
        <v>84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13.728</v>
      </c>
      <c r="H130" s="43">
        <v>13.532999999999999</v>
      </c>
      <c r="I130" s="43">
        <v>15.44</v>
      </c>
      <c r="J130" s="43">
        <v>230.22800000000001</v>
      </c>
      <c r="K130" s="44">
        <v>268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6.4139999999999997</v>
      </c>
      <c r="H131" s="43">
        <v>3.6560000000000001</v>
      </c>
      <c r="I131" s="43">
        <v>40.944000000000003</v>
      </c>
      <c r="J131" s="43">
        <v>222.482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180</v>
      </c>
      <c r="G132" s="43">
        <v>5.3999999999999999E-2</v>
      </c>
      <c r="H132" s="43">
        <v>1.7999999999999999E-2</v>
      </c>
      <c r="I132" s="43">
        <v>21.762</v>
      </c>
      <c r="J132" s="43">
        <v>88.11</v>
      </c>
      <c r="K132" s="44">
        <v>357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2.5499999999999998</v>
      </c>
      <c r="H133" s="43">
        <v>0.99</v>
      </c>
      <c r="I133" s="43">
        <v>14.49</v>
      </c>
      <c r="J133" s="43">
        <v>77.7</v>
      </c>
      <c r="K133" s="44">
        <v>164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70.5</v>
      </c>
      <c r="K134" s="44">
        <v>1305</v>
      </c>
      <c r="L134" s="43"/>
    </row>
    <row r="135" spans="1:12" ht="15" x14ac:dyDescent="0.25">
      <c r="A135" s="14"/>
      <c r="B135" s="15"/>
      <c r="C135" s="11"/>
      <c r="D135" s="6"/>
      <c r="E135" s="42" t="s">
        <v>55</v>
      </c>
      <c r="F135" s="43">
        <v>30</v>
      </c>
      <c r="G135" s="43">
        <v>0.49</v>
      </c>
      <c r="H135" s="43">
        <v>0.78</v>
      </c>
      <c r="I135" s="43">
        <v>2.7050000000000001</v>
      </c>
      <c r="J135" s="43">
        <v>16.861000000000001</v>
      </c>
      <c r="K135" s="44">
        <v>348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31.925999999999998</v>
      </c>
      <c r="H137" s="19">
        <f t="shared" si="64"/>
        <v>27.328999999999997</v>
      </c>
      <c r="I137" s="19">
        <f t="shared" si="64"/>
        <v>129.72</v>
      </c>
      <c r="J137" s="19">
        <f t="shared" si="64"/>
        <v>1868.307</v>
      </c>
      <c r="K137" s="25"/>
      <c r="L137" s="19">
        <f t="shared" ref="L137" si="65">SUM(L128:L136)</f>
        <v>118.52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1270</v>
      </c>
      <c r="G138" s="32">
        <f t="shared" ref="G138" si="66">G127+G137</f>
        <v>51.914999999999992</v>
      </c>
      <c r="H138" s="32">
        <f t="shared" ref="H138" si="67">H127+H137</f>
        <v>59.315999999999995</v>
      </c>
      <c r="I138" s="32">
        <f t="shared" ref="I138" si="68">I127+I137</f>
        <v>222.55700000000002</v>
      </c>
      <c r="J138" s="32">
        <f t="shared" ref="J138:L138" si="69">J127+J137</f>
        <v>2593.1759999999999</v>
      </c>
      <c r="K138" s="32"/>
      <c r="L138" s="32">
        <f t="shared" si="69"/>
        <v>197.51999999999998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6.6710000000000003</v>
      </c>
      <c r="H139" s="40">
        <v>11.611000000000001</v>
      </c>
      <c r="I139" s="40">
        <v>29.459</v>
      </c>
      <c r="J139" s="40">
        <v>249.64099999999999</v>
      </c>
      <c r="K139" s="41">
        <v>173</v>
      </c>
      <c r="L139" s="40">
        <v>79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20</v>
      </c>
      <c r="G140" s="43">
        <v>5.2</v>
      </c>
      <c r="H140" s="43">
        <v>5.22</v>
      </c>
      <c r="I140" s="43">
        <v>0</v>
      </c>
      <c r="J140" s="43">
        <v>68.8</v>
      </c>
      <c r="K140" s="44">
        <v>329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1.65</v>
      </c>
      <c r="H141" s="43">
        <v>1.3009999999999999</v>
      </c>
      <c r="I141" s="43">
        <v>15.443</v>
      </c>
      <c r="J141" s="43">
        <v>80.388000000000005</v>
      </c>
      <c r="K141" s="44">
        <v>378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164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40</v>
      </c>
      <c r="G144" s="43">
        <v>2.8</v>
      </c>
      <c r="H144" s="43">
        <v>0.4</v>
      </c>
      <c r="I144" s="43">
        <v>18.399999999999999</v>
      </c>
      <c r="J144" s="43">
        <v>88</v>
      </c>
      <c r="K144" s="44">
        <v>1310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19.361000000000001</v>
      </c>
      <c r="H146" s="19">
        <f t="shared" si="70"/>
        <v>18.851999999999997</v>
      </c>
      <c r="I146" s="19">
        <f t="shared" si="70"/>
        <v>82.981999999999999</v>
      </c>
      <c r="J146" s="19">
        <f t="shared" si="70"/>
        <v>580.82899999999995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0.77</v>
      </c>
      <c r="H147" s="43">
        <v>3.0910000000000002</v>
      </c>
      <c r="I147" s="43">
        <v>3.597</v>
      </c>
      <c r="J147" s="43">
        <v>46.122</v>
      </c>
      <c r="K147" s="44">
        <v>45</v>
      </c>
      <c r="L147" s="43">
        <v>118.52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3.9340000000000002</v>
      </c>
      <c r="H148" s="43">
        <v>4.8109999999999999</v>
      </c>
      <c r="I148" s="43">
        <v>11.768000000000001</v>
      </c>
      <c r="J148" s="43">
        <v>35.052</v>
      </c>
      <c r="K148" s="44">
        <v>113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16.457000000000001</v>
      </c>
      <c r="H149" s="43">
        <v>6.3460000000000001</v>
      </c>
      <c r="I149" s="43">
        <v>6.681</v>
      </c>
      <c r="J149" s="43">
        <v>133.08099999999999</v>
      </c>
      <c r="K149" s="44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4.008</v>
      </c>
      <c r="H150" s="43">
        <v>4.2789999999999999</v>
      </c>
      <c r="I150" s="43">
        <v>33.072000000000003</v>
      </c>
      <c r="J150" s="43">
        <v>187.03100000000001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180</v>
      </c>
      <c r="G151" s="43">
        <v>0.23400000000000001</v>
      </c>
      <c r="H151" s="43"/>
      <c r="I151" s="43">
        <v>18.263000000000002</v>
      </c>
      <c r="J151" s="43">
        <v>74.594999999999999</v>
      </c>
      <c r="K151" s="44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2.5499999999999998</v>
      </c>
      <c r="H152" s="43">
        <v>0.99</v>
      </c>
      <c r="I152" s="43">
        <v>14.49</v>
      </c>
      <c r="J152" s="43">
        <v>77.7</v>
      </c>
      <c r="K152" s="44">
        <v>164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70.5</v>
      </c>
      <c r="K153" s="44">
        <v>1305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30.233000000000004</v>
      </c>
      <c r="H156" s="19">
        <f t="shared" si="72"/>
        <v>19.756999999999998</v>
      </c>
      <c r="I156" s="19">
        <f t="shared" si="72"/>
        <v>102.631</v>
      </c>
      <c r="J156" s="19">
        <f t="shared" si="72"/>
        <v>624.08100000000002</v>
      </c>
      <c r="K156" s="25"/>
      <c r="L156" s="19">
        <f t="shared" ref="L156" si="73">SUM(L147:L155)</f>
        <v>118.52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1240</v>
      </c>
      <c r="G157" s="32">
        <f t="shared" ref="G157" si="74">G146+G156</f>
        <v>49.594000000000008</v>
      </c>
      <c r="H157" s="32">
        <f t="shared" ref="H157" si="75">H146+H156</f>
        <v>38.608999999999995</v>
      </c>
      <c r="I157" s="32">
        <f t="shared" ref="I157" si="76">I146+I156</f>
        <v>185.613</v>
      </c>
      <c r="J157" s="32">
        <f t="shared" ref="J157:L157" si="77">J146+J156</f>
        <v>1204.9099999999999</v>
      </c>
      <c r="K157" s="32"/>
      <c r="L157" s="32">
        <f t="shared" si="77"/>
        <v>197.51999999999998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120</v>
      </c>
      <c r="G158" s="40">
        <v>11.835000000000001</v>
      </c>
      <c r="H158" s="40">
        <v>16.657</v>
      </c>
      <c r="I158" s="40">
        <v>25.056999999999999</v>
      </c>
      <c r="J158" s="40">
        <v>240.042</v>
      </c>
      <c r="K158" s="41">
        <v>279</v>
      </c>
      <c r="L158" s="40">
        <v>79</v>
      </c>
    </row>
    <row r="159" spans="1:12" ht="15" x14ac:dyDescent="0.25">
      <c r="A159" s="23"/>
      <c r="B159" s="15"/>
      <c r="C159" s="11"/>
      <c r="D159" s="6"/>
      <c r="E159" s="42" t="s">
        <v>105</v>
      </c>
      <c r="F159" s="43">
        <v>150</v>
      </c>
      <c r="G159" s="43">
        <v>6.4139999999999997</v>
      </c>
      <c r="H159" s="43">
        <v>3.6560000000000001</v>
      </c>
      <c r="I159" s="43">
        <v>40.944000000000003</v>
      </c>
      <c r="J159" s="43">
        <v>222.482</v>
      </c>
      <c r="K159" s="44">
        <v>202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0.23599999999999999</v>
      </c>
      <c r="H160" s="43">
        <v>5.5E-2</v>
      </c>
      <c r="I160" s="43">
        <v>13.163</v>
      </c>
      <c r="J160" s="43">
        <v>54.747999999999998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164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30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>
        <v>71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21.735000000000003</v>
      </c>
      <c r="H165" s="19">
        <f t="shared" si="78"/>
        <v>20.718</v>
      </c>
      <c r="I165" s="19">
        <f t="shared" si="78"/>
        <v>99.413999999999987</v>
      </c>
      <c r="J165" s="19">
        <f t="shared" si="78"/>
        <v>614.572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0.55400000000000005</v>
      </c>
      <c r="H166" s="43">
        <v>3.694</v>
      </c>
      <c r="I166" s="43">
        <v>7.6849999999999996</v>
      </c>
      <c r="J166" s="43">
        <v>67.078000000000003</v>
      </c>
      <c r="K166" s="44">
        <v>65</v>
      </c>
      <c r="L166" s="43">
        <v>118.52</v>
      </c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7.6980000000000004</v>
      </c>
      <c r="H167" s="43">
        <v>5.5469999999999997</v>
      </c>
      <c r="I167" s="43">
        <v>17.651</v>
      </c>
      <c r="J167" s="43">
        <v>136.72399999999999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200</v>
      </c>
      <c r="G168" s="43">
        <v>13.037000000000001</v>
      </c>
      <c r="H168" s="43">
        <v>13.275</v>
      </c>
      <c r="I168" s="43">
        <v>3.1190000000000002</v>
      </c>
      <c r="J168" s="43">
        <v>104.84099999999999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4.008</v>
      </c>
      <c r="H169" s="43">
        <v>4.2789999999999999</v>
      </c>
      <c r="I169" s="43">
        <v>33.072000000000003</v>
      </c>
      <c r="J169" s="43">
        <v>187.03100000000001</v>
      </c>
      <c r="K169" s="44">
        <v>171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180</v>
      </c>
      <c r="G170" s="43">
        <v>0.14399999999999999</v>
      </c>
      <c r="H170" s="43">
        <v>0.14399999999999999</v>
      </c>
      <c r="I170" s="43">
        <v>15.504</v>
      </c>
      <c r="J170" s="43">
        <v>64.8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2.5499999999999998</v>
      </c>
      <c r="H171" s="43">
        <v>0.99</v>
      </c>
      <c r="I171" s="43">
        <v>14.49</v>
      </c>
      <c r="J171" s="43">
        <v>77.7</v>
      </c>
      <c r="K171" s="44">
        <v>164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2.2799999999999998</v>
      </c>
      <c r="H172" s="43">
        <v>0.24</v>
      </c>
      <c r="I172" s="43">
        <v>14.76</v>
      </c>
      <c r="J172" s="43">
        <v>70.5</v>
      </c>
      <c r="K172" s="44">
        <v>1305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30.271000000000001</v>
      </c>
      <c r="H175" s="19">
        <f t="shared" si="80"/>
        <v>28.168999999999993</v>
      </c>
      <c r="I175" s="19">
        <f t="shared" si="80"/>
        <v>106.28100000000001</v>
      </c>
      <c r="J175" s="19">
        <f t="shared" si="80"/>
        <v>708.67399999999998</v>
      </c>
      <c r="K175" s="25"/>
      <c r="L175" s="19">
        <f t="shared" ref="L175" si="81">SUM(L166:L174)</f>
        <v>118.52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1390</v>
      </c>
      <c r="G176" s="32">
        <f t="shared" ref="G176" si="82">G165+G175</f>
        <v>52.006</v>
      </c>
      <c r="H176" s="32">
        <f t="shared" ref="H176" si="83">H165+H175</f>
        <v>48.886999999999993</v>
      </c>
      <c r="I176" s="32">
        <f t="shared" ref="I176" si="84">I165+I175</f>
        <v>205.69499999999999</v>
      </c>
      <c r="J176" s="32">
        <f t="shared" ref="J176:L176" si="85">J165+J175</f>
        <v>1323.2460000000001</v>
      </c>
      <c r="K176" s="32"/>
      <c r="L176" s="32">
        <f t="shared" si="85"/>
        <v>197.51999999999998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170</v>
      </c>
      <c r="G177" s="40">
        <v>25.067</v>
      </c>
      <c r="H177" s="40">
        <v>14.586</v>
      </c>
      <c r="I177" s="40">
        <v>36.46</v>
      </c>
      <c r="J177" s="40">
        <v>382.42099999999999</v>
      </c>
      <c r="K177" s="41">
        <v>223</v>
      </c>
      <c r="L177" s="40">
        <v>79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180</v>
      </c>
      <c r="G179" s="43">
        <v>3.59</v>
      </c>
      <c r="H179" s="43">
        <v>2.85</v>
      </c>
      <c r="I179" s="43">
        <v>16.704000000000001</v>
      </c>
      <c r="J179" s="43">
        <v>108.04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2.8</v>
      </c>
      <c r="H180" s="43">
        <v>0.4</v>
      </c>
      <c r="I180" s="43">
        <v>18.399999999999999</v>
      </c>
      <c r="J180" s="43">
        <v>88</v>
      </c>
      <c r="K180" s="44">
        <v>1310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109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56.4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31.937000000000001</v>
      </c>
      <c r="H184" s="19">
        <f t="shared" si="86"/>
        <v>18.315999999999999</v>
      </c>
      <c r="I184" s="19">
        <f t="shared" si="86"/>
        <v>83.323999999999998</v>
      </c>
      <c r="J184" s="19">
        <f t="shared" si="86"/>
        <v>634.86099999999999</v>
      </c>
      <c r="K184" s="25"/>
      <c r="L184" s="19">
        <f t="shared" ref="L184" si="87">SUM(L177:L183)</f>
        <v>79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0.95499999999999996</v>
      </c>
      <c r="H185" s="43" t="s">
        <v>111</v>
      </c>
      <c r="I185" s="43">
        <v>56.183999999999997</v>
      </c>
      <c r="J185" s="43">
        <v>56.183999999999997</v>
      </c>
      <c r="K185" s="44">
        <v>54</v>
      </c>
      <c r="L185" s="43">
        <v>118.52</v>
      </c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4.1760000000000002</v>
      </c>
      <c r="H186" s="43">
        <v>2.4129999999999998</v>
      </c>
      <c r="I186" s="43">
        <v>12.154</v>
      </c>
      <c r="J186" s="43" t="s">
        <v>113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90</v>
      </c>
      <c r="G187" s="43">
        <v>17.213000000000001</v>
      </c>
      <c r="H187" s="43">
        <v>15.766</v>
      </c>
      <c r="I187" s="43">
        <v>11.28</v>
      </c>
      <c r="J187" s="43">
        <v>256.84100000000001</v>
      </c>
      <c r="K187" s="44">
        <v>294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2.2490000000000001</v>
      </c>
      <c r="H188" s="43">
        <v>3.8330000000000002</v>
      </c>
      <c r="I188" s="43">
        <v>23.152999999999999</v>
      </c>
      <c r="J188" s="43">
        <v>140.18199999999999</v>
      </c>
      <c r="K188" s="44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114</v>
      </c>
      <c r="F189" s="43">
        <v>180</v>
      </c>
      <c r="G189" s="43">
        <v>0.41399999999999998</v>
      </c>
      <c r="H189" s="43">
        <v>0.09</v>
      </c>
      <c r="I189" s="43">
        <v>25.317</v>
      </c>
      <c r="J189" s="43">
        <v>104.455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2.5499999999999998</v>
      </c>
      <c r="H190" s="43">
        <v>0.99</v>
      </c>
      <c r="I190" s="43">
        <v>14.49</v>
      </c>
      <c r="J190" s="43">
        <v>77.7</v>
      </c>
      <c r="K190" s="44">
        <v>164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70.5</v>
      </c>
      <c r="K191" s="44">
        <v>1305</v>
      </c>
      <c r="L191" s="43"/>
    </row>
    <row r="192" spans="1:12" ht="15" x14ac:dyDescent="0.25">
      <c r="A192" s="23"/>
      <c r="B192" s="15"/>
      <c r="C192" s="11"/>
      <c r="D192" s="6"/>
      <c r="E192" s="42" t="s">
        <v>55</v>
      </c>
      <c r="F192" s="43">
        <v>30</v>
      </c>
      <c r="G192" s="43">
        <v>0.49</v>
      </c>
      <c r="H192" s="43">
        <v>0.78</v>
      </c>
      <c r="I192" s="43">
        <v>2.7050000000000001</v>
      </c>
      <c r="J192" s="43">
        <v>16.861000000000001</v>
      </c>
      <c r="K192" s="44">
        <v>348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30.327000000000002</v>
      </c>
      <c r="H194" s="19">
        <f t="shared" si="88"/>
        <v>24.111999999999998</v>
      </c>
      <c r="I194" s="19">
        <f t="shared" si="88"/>
        <v>160.04300000000001</v>
      </c>
      <c r="J194" s="19">
        <f t="shared" si="88"/>
        <v>722.72300000000007</v>
      </c>
      <c r="K194" s="25"/>
      <c r="L194" s="19">
        <f t="shared" ref="L194" si="89">SUM(L185:L193)</f>
        <v>118.52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1280</v>
      </c>
      <c r="G195" s="32">
        <f t="shared" ref="G195" si="90">G184+G194</f>
        <v>62.264000000000003</v>
      </c>
      <c r="H195" s="32">
        <f t="shared" ref="H195" si="91">H184+H194</f>
        <v>42.427999999999997</v>
      </c>
      <c r="I195" s="32">
        <f t="shared" ref="I195" si="92">I184+I194</f>
        <v>243.36700000000002</v>
      </c>
      <c r="J195" s="32">
        <f t="shared" ref="J195:L195" si="93">J184+J194</f>
        <v>1357.5840000000001</v>
      </c>
      <c r="K195" s="32"/>
      <c r="L195" s="32">
        <f t="shared" si="93"/>
        <v>197.51999999999998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51.1447</v>
      </c>
      <c r="H196" s="34">
        <f t="shared" si="94"/>
        <v>45.306399999999989</v>
      </c>
      <c r="I196" s="34">
        <f t="shared" si="94"/>
        <v>193.59620000000001</v>
      </c>
      <c r="J196" s="34">
        <f t="shared" si="94"/>
        <v>1401.0311999999999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10-дневное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Волкова</cp:lastModifiedBy>
  <dcterms:created xsi:type="dcterms:W3CDTF">2022-05-16T14:23:56Z</dcterms:created>
  <dcterms:modified xsi:type="dcterms:W3CDTF">2023-11-22T04:43:54Z</dcterms:modified>
</cp:coreProperties>
</file>